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4.113.164\Hanhala\מכרזים\הליכים\מערכת בקרת דלתות - מכרז 3-25\"/>
    </mc:Choice>
  </mc:AlternateContent>
  <bookViews>
    <workbookView xWindow="0" yWindow="0" windowWidth="28800" windowHeight="11760"/>
  </bookViews>
  <sheets>
    <sheet name="בקרת כניסה" sheetId="16"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 i="16" l="1"/>
  <c r="G16" i="16"/>
  <c r="G14" i="16"/>
  <c r="G12" i="16"/>
  <c r="G10" i="16"/>
  <c r="G33" i="16" l="1"/>
  <c r="G32" i="16"/>
  <c r="G6" i="16"/>
  <c r="G24" i="16"/>
  <c r="G41" i="16"/>
  <c r="G45" i="16"/>
  <c r="G22" i="16"/>
  <c r="G7" i="16"/>
  <c r="G11" i="16" l="1"/>
  <c r="G13" i="16"/>
  <c r="G15" i="16"/>
  <c r="G17" i="16"/>
  <c r="G20" i="16"/>
  <c r="G21" i="16"/>
  <c r="G34" i="16"/>
  <c r="G36" i="16"/>
  <c r="G40" i="16"/>
  <c r="G9" i="16"/>
  <c r="B11" i="16"/>
  <c r="B13" i="16" s="1"/>
  <c r="B15" i="16" s="1"/>
  <c r="B17" i="16" s="1"/>
  <c r="B20" i="16" s="1"/>
  <c r="B21" i="16" s="1"/>
  <c r="B22" i="16" l="1"/>
  <c r="G26" i="16"/>
  <c r="G27" i="16"/>
  <c r="G28" i="16"/>
  <c r="G29" i="16"/>
  <c r="G30" i="16"/>
  <c r="G31" i="16"/>
  <c r="G46" i="16" l="1"/>
  <c r="B36" i="16"/>
  <c r="B38" i="16" s="1"/>
  <c r="B40" i="16" s="1"/>
</calcChain>
</file>

<file path=xl/sharedStrings.xml><?xml version="1.0" encoding="utf-8"?>
<sst xmlns="http://schemas.openxmlformats.org/spreadsheetml/2006/main" count="82" uniqueCount="58">
  <si>
    <t>כמות</t>
  </si>
  <si>
    <t>מ"א</t>
  </si>
  <si>
    <t xml:space="preserve">יחידה </t>
  </si>
  <si>
    <t>חיווט קומפלט בין הבקר לקורא בכבל 6005 או בכבל תקשורת CAT 7A S/FTP AWG22 כמתואר במפרט הטכני</t>
  </si>
  <si>
    <t>חיווט בין הבקר לכלל אביזרי הדלת: אלקטרומגנט, לחצן פתיחה, לחצן ניפוץ, בכבל 6005 או בכבל תקשורת CAT 7A S/FTP AWG22 כמתואר במפרט הטכני</t>
  </si>
  <si>
    <t>אספקה, התקנה ובדיקה של לחצן פתיחה בחירום כמתואר במפרט הטכני</t>
  </si>
  <si>
    <t>מערכת ניהול כולל מודול Multi Site מתוקנת על גבי שרת של המרכז הרפואי כמתואר במפרט הטכני</t>
  </si>
  <si>
    <t>חיגור למערכת גילוי עשן בדלתות אש ובדלתות יציאת חירום או בכל דלת אחרת על פי דרישת המרכז הרפואי</t>
  </si>
  <si>
    <t>קומפלט</t>
  </si>
  <si>
    <t xml:space="preserve">כלול במחיר </t>
  </si>
  <si>
    <t>כלול במחיר הרישוי</t>
  </si>
  <si>
    <t>רישוי לדלת</t>
  </si>
  <si>
    <t>ביצוע אינטגרציה בין כל רכיבי המערכת, הפעלת המערכת, בדיקות תקינות והכנת תיק תיעוד הכל כמתואר במפרט הטכני</t>
  </si>
  <si>
    <t>מגנט אינדיקציה</t>
  </si>
  <si>
    <t>רישיון בקרת כניסה לתחנת עבודה CLIENT +1</t>
  </si>
  <si>
    <t>פירוק ציוד קיים</t>
  </si>
  <si>
    <t>נקודה לאביזר כולל צינור מריכף 20 בתקרה או בקיר תחת הטיח כולל החזרת המצב לקדמותו.</t>
  </si>
  <si>
    <t>קורא כרטיסי קרבה</t>
  </si>
  <si>
    <t>אביזרים נוספים</t>
  </si>
  <si>
    <t>אספקה, התקנה וכיוון של סוגר דלת הידראולי מתכוונן בצבע כסף בחוזק סגירה 3 מתאים לדלתות חיצוניות ברוחב של עד 100 ס"מ ולדלתות פנימיות ברוחב של עד 107 ס"מ ועד משקל דלת של 65 ק"ג. הסוגר ההידראולי כולל שני שסתומי כיונון לשליטה במהירות הסגירה והטריקה.</t>
  </si>
  <si>
    <t>אספקה, התקנה וכיוון של סוגר דלת הידראולי מתכוונן בצבע כסף בחוזק סגירה 2 עד 5 מתאים לרוחב דלת מכסימלי של עד 125 ס"מ ומשקל דלת של 25 עד 120 ק"ג. הסוגר ההידראולי כולל שני שסתומי כיונון לשליטה במהירות הסגירה והטריקה.</t>
  </si>
  <si>
    <t>אלקטרומגנט לכוח החזקה של 600 ק"ג כמתואר במפרט הטכני.</t>
  </si>
  <si>
    <t>סט זויות L+Z למנעול אלקטרו מגנטי נירוסטה עבור אלקטרומגנט לכוח החזקה של 600 ק"ג</t>
  </si>
  <si>
    <t xml:space="preserve">חיגור למערכת גילוי עשן </t>
  </si>
  <si>
    <t xml:space="preserve">מערכת ניהול </t>
  </si>
  <si>
    <t xml:space="preserve">רישוי </t>
  </si>
  <si>
    <t>אינטגרציה הפעלה והרצה</t>
  </si>
  <si>
    <t>שירות</t>
  </si>
  <si>
    <t>אספקה והתקנה של קורא כרטיסי קרבה אנטי וונדלי פנימי/חיצוני IP65 תואם Bit 128</t>
  </si>
  <si>
    <t>אספקה והתקנה בחדר תקשורת, או בנישת תקשורת או מעל תקרה אקוסטית של מארז הכולל בקר כניסה מנוהל מותאם לחיבור 4 קוראי קרבה (שני קוראים לדלת) כולל חיווט (על בסיס כבילה קיימת), בדיקה והפעלה, הכל כמתואר במפרט הטכני</t>
  </si>
  <si>
    <t>אספקה והתקנה בחדר תקשורת, או בנישת תקשורת או מעל תקרה אקוסטית של מארז הכולל בקר כניסה מנוהל מותאם לחיבור 2 קוראי קרבה לדלת אחת, כולל חיווט (על בסיס כבילה קיימת), בדיקה והפעלה מלאה, הכל כמתואר במפרט הטכני</t>
  </si>
  <si>
    <t>3 א</t>
  </si>
  <si>
    <t>5 א</t>
  </si>
  <si>
    <t>4 א</t>
  </si>
  <si>
    <t>6 א</t>
  </si>
  <si>
    <t>7 א</t>
  </si>
  <si>
    <t>אספקה והתקנה בחדר תקשורת, או בנישת תקשורת או מעל תקרה אקוסטית של מארז הכולל בקר כניסה מנוהל מותאם לחיבור 4 קוראי קרבה (קורא אחד לדלת) כולל חיווט (על בסיס כבילה קיימת), בדיקה והפעלה, הכל כמתואר במפרט הטכני</t>
  </si>
  <si>
    <t>אספקה והתקנה בחדר תקשורת, או בנישת תקשורת או מעל תקרה אקוסטית של מארז הכולל בקר כניסה מנוהל מותאם לחיבור 8 קוראי קרבה (שני קוראים לדלת) כולל חיווט (על בסיס כבילה קיימת), בדיקה והפעלה, הכל כמתואר במפרט הטכני</t>
  </si>
  <si>
    <t>אספקה והתקנה בחדר תקשורת, או בנישת תקשורת או מעל תקרה אקוסטית של מארז הכולל בקר כניסה מנוהל מותאם לחיבור 8 קוראי קרבה (קורא אחד לדלת) כולל חיווט (על בסיס כבילה קיימת), בדיקה והפעלה, הכל כמתואר במפרט הטכני</t>
  </si>
  <si>
    <t>בקרי כניסה</t>
  </si>
  <si>
    <t>כבילה וחיווט (לדלתות חדשות או דלתות קיימות בהן הכבילה לא מתאימה)</t>
  </si>
  <si>
    <t xml:space="preserve">המרכז הירושלמי לבריאות הנפש  - כתב כמויות בקרת כניסה </t>
  </si>
  <si>
    <t>מס' סד'</t>
  </si>
  <si>
    <t>תיאור</t>
  </si>
  <si>
    <t>יחידת מדידה</t>
  </si>
  <si>
    <t>עלות שירות שנתי לדלת בתום שנה ראשונה כולל כל האביזרים וכולל חלק יחסי בבקר ובמערכת הניהול, כמתואר במפרט הטכני</t>
  </si>
  <si>
    <r>
      <t xml:space="preserve">אספקה והתקנה </t>
    </r>
    <r>
      <rPr>
        <b/>
        <sz val="11"/>
        <color theme="1"/>
        <rFont val="Tahoma"/>
        <family val="2"/>
      </rPr>
      <t>במארז בקרים קיים</t>
    </r>
    <r>
      <rPr>
        <sz val="11"/>
        <color theme="1"/>
        <rFont val="Tahoma"/>
        <family val="2"/>
      </rPr>
      <t xml:space="preserve"> של בקר כניסה מנוהל מותאם לחיבור 2 קוראי קרבה לדלת אחת, כולל חיווט (על בסיס כבילה קיימת), בדיקה והפעלה מלאה הכל כמתואר במפרט הטכני</t>
    </r>
  </si>
  <si>
    <r>
      <t xml:space="preserve">אספקה והתקנה </t>
    </r>
    <r>
      <rPr>
        <b/>
        <sz val="11"/>
        <color theme="1"/>
        <rFont val="Tahoma"/>
        <family val="2"/>
      </rPr>
      <t>במארז בקרים קיים</t>
    </r>
    <r>
      <rPr>
        <sz val="11"/>
        <color theme="1"/>
        <rFont val="Tahoma"/>
        <family val="2"/>
      </rPr>
      <t xml:space="preserve"> של בקר כניסה מנוהל מותאם לחיבור 4 קוראי קרבה (שני קוראים לדלת) כולל חיווט (על בסיס כבילה קיימת), בדיקה והפעלה מלאה הכל כמתואר במפרט הטכני</t>
    </r>
  </si>
  <si>
    <r>
      <t xml:space="preserve">אספקה והתקנה </t>
    </r>
    <r>
      <rPr>
        <b/>
        <sz val="11"/>
        <color theme="1"/>
        <rFont val="Tahoma"/>
        <family val="2"/>
      </rPr>
      <t>במארז בקרים קיים</t>
    </r>
    <r>
      <rPr>
        <sz val="11"/>
        <color theme="1"/>
        <rFont val="Tahoma"/>
        <family val="2"/>
      </rPr>
      <t xml:space="preserve"> של בקר כניסה מנוהל מותאם לחיבור 4 קוראי קרבה (קורא אחד לדלת) כולל חיווט (על בסיס כבילה קיימת), בדיקה והפעלה מלאה הכל כמתואר במפרט הטכני</t>
    </r>
  </si>
  <si>
    <r>
      <t xml:space="preserve">אספקה והתקנה </t>
    </r>
    <r>
      <rPr>
        <b/>
        <sz val="11"/>
        <color theme="1"/>
        <rFont val="Tahoma"/>
        <family val="2"/>
      </rPr>
      <t>במארז בקרים קיים</t>
    </r>
    <r>
      <rPr>
        <sz val="11"/>
        <color theme="1"/>
        <rFont val="Tahoma"/>
        <family val="2"/>
      </rPr>
      <t xml:space="preserve"> של בקר כניסה מנוהל מותאם לחיבור 8 קוראי קרבה (שני קוראים לדלת) כולל חיווט (על בסיס כבילה קיימת), בדיקה והפעלה מלאה הכל כמתואר במפרט הטכני</t>
    </r>
  </si>
  <si>
    <r>
      <t xml:space="preserve">אספקה והתקנה </t>
    </r>
    <r>
      <rPr>
        <b/>
        <sz val="11"/>
        <color theme="1"/>
        <rFont val="Tahoma"/>
        <family val="2"/>
      </rPr>
      <t>במארז בקרים קיים</t>
    </r>
    <r>
      <rPr>
        <sz val="11"/>
        <color theme="1"/>
        <rFont val="Tahoma"/>
        <family val="2"/>
      </rPr>
      <t xml:space="preserve"> של בקר כניסה מנוהל מותאם לחיבור 8 קוראי קרבה (קורא אחד לדלת) כולל חיווט (על בסיס כבילה קיימת), בדיקה והפעלה מלאה הכל כמתואר במפרט הטכני</t>
    </r>
  </si>
  <si>
    <r>
      <t xml:space="preserve">קורא הרכשה בחיבור </t>
    </r>
    <r>
      <rPr>
        <sz val="11"/>
        <rFont val="Tahoma"/>
        <family val="2"/>
      </rPr>
      <t>USB דגם 5588P-U</t>
    </r>
  </si>
  <si>
    <t>פירוק קורא כרטיסי קרבה קיים או קודן קיים</t>
  </si>
  <si>
    <t>אספקה, התקנה ובדיקה של לחצן קירבה (תה"ט או עה"ט) לפתיחת דלת ללא מגע עם גוף הלחצן, מותאם למתח של 12/24V</t>
  </si>
  <si>
    <r>
      <t>ספק כח מזווד</t>
    </r>
    <r>
      <rPr>
        <sz val="11"/>
        <rFont val="Tahoma"/>
        <family val="2"/>
      </rPr>
      <t xml:space="preserve"> AH6 V12 דגם AV-40</t>
    </r>
  </si>
  <si>
    <t>פירוק בקר או מארז בקרים</t>
  </si>
  <si>
    <t>מחיר ללא מע"מ</t>
  </si>
  <si>
    <t>סה"כ ללא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</si>
</sst>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_(&quot;$&quot;* #,##0.00_);_(&quot;$&quot;* \(#,##0.00\);_(&quot;$&quot;* &quot;-&quot;??_);_(@_)"/>
    <numFmt numFmtId="165" formatCode="_ * #,##0_ ;_ * \-#,##0_ ;_ * &quot;-&quot;??_ ;_ @_ "/>
  </numFmts>
  <fonts count="12">
    <font>
      <sz val="10"/>
      <name val="Tahoma"/>
    </font>
    <font>
      <sz val="11"/>
      <color theme="1"/>
      <name val="Arial"/>
      <family val="2"/>
      <charset val="177"/>
      <scheme val="minor"/>
    </font>
    <font>
      <sz val="10"/>
      <name val="Arial"/>
      <family val="2"/>
    </font>
    <font>
      <sz val="10"/>
      <name val="Arial"/>
      <family val="2"/>
    </font>
    <font>
      <sz val="10"/>
      <name val="Helv"/>
      <family val="2"/>
    </font>
    <font>
      <b/>
      <sz val="11"/>
      <name val="Tahoma"/>
      <family val="2"/>
    </font>
    <font>
      <sz val="10"/>
      <name val="Tahoma"/>
      <family val="2"/>
    </font>
    <font>
      <sz val="11"/>
      <name val="Tahoma"/>
      <family val="2"/>
    </font>
    <font>
      <b/>
      <sz val="11"/>
      <color theme="1"/>
      <name val="Tahoma"/>
      <family val="2"/>
    </font>
    <font>
      <sz val="11"/>
      <name val="Aptos"/>
    </font>
    <font>
      <sz val="11"/>
      <color theme="1"/>
      <name val="Tahoma"/>
      <family val="2"/>
    </font>
    <font>
      <b/>
      <sz val="14"/>
      <color rgb="FF0033CC"/>
      <name val="Tahoma"/>
      <family val="2"/>
    </font>
  </fonts>
  <fills count="4">
    <fill>
      <patternFill patternType="none"/>
    </fill>
    <fill>
      <patternFill patternType="gray125"/>
    </fill>
    <fill>
      <patternFill patternType="solid">
        <fgColor theme="0"/>
        <bgColor indexed="64"/>
      </patternFill>
    </fill>
    <fill>
      <patternFill patternType="solid">
        <fgColor rgb="FFDCDCD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3">
    <xf numFmtId="0" fontId="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164" fontId="2" fillId="0" borderId="0" applyFont="0" applyFill="0" applyBorder="0" applyAlignment="0" applyProtection="0"/>
    <xf numFmtId="43" fontId="6" fillId="0" borderId="0" applyFont="0" applyFill="0" applyBorder="0" applyAlignment="0" applyProtection="0"/>
    <xf numFmtId="0" fontId="1" fillId="0" borderId="0"/>
  </cellStyleXfs>
  <cellXfs count="30">
    <xf numFmtId="0" fontId="0" fillId="0" borderId="0" xfId="0"/>
    <xf numFmtId="0" fontId="7" fillId="0" borderId="0" xfId="0" applyFont="1" applyAlignment="1">
      <alignment readingOrder="2"/>
    </xf>
    <xf numFmtId="0" fontId="9" fillId="0" borderId="0" xfId="0" applyFont="1"/>
    <xf numFmtId="0" fontId="5" fillId="0" borderId="1" xfId="0" applyFont="1" applyFill="1" applyBorder="1" applyAlignment="1">
      <alignment horizontal="center" vertical="center" readingOrder="2"/>
    </xf>
    <xf numFmtId="0" fontId="5" fillId="0" borderId="1" xfId="0" applyFont="1" applyFill="1" applyBorder="1" applyAlignment="1">
      <alignment horizontal="center" vertical="center" wrapText="1" readingOrder="2"/>
    </xf>
    <xf numFmtId="0" fontId="7" fillId="0" borderId="1" xfId="0" applyFont="1" applyFill="1" applyBorder="1" applyAlignment="1">
      <alignment horizontal="center" wrapText="1" readingOrder="2"/>
    </xf>
    <xf numFmtId="0" fontId="10" fillId="0" borderId="3" xfId="0" applyFont="1" applyFill="1" applyBorder="1" applyAlignment="1">
      <alignment wrapText="1"/>
    </xf>
    <xf numFmtId="0" fontId="7" fillId="0" borderId="1" xfId="0" applyFont="1" applyFill="1" applyBorder="1" applyAlignment="1">
      <alignment horizontal="center" vertical="center" wrapText="1" readingOrder="2"/>
    </xf>
    <xf numFmtId="0" fontId="7" fillId="0" borderId="2" xfId="0" applyFont="1" applyFill="1" applyBorder="1" applyAlignment="1">
      <alignment horizontal="center"/>
    </xf>
    <xf numFmtId="0" fontId="7" fillId="0" borderId="1" xfId="21" applyNumberFormat="1" applyFont="1" applyFill="1" applyBorder="1" applyAlignment="1">
      <alignment horizontal="center"/>
    </xf>
    <xf numFmtId="0" fontId="7" fillId="2" borderId="1" xfId="0" applyFont="1" applyFill="1" applyBorder="1" applyAlignment="1">
      <alignment horizontal="center" wrapText="1" readingOrder="2"/>
    </xf>
    <xf numFmtId="0" fontId="10" fillId="0" borderId="3" xfId="0" applyFont="1" applyBorder="1" applyAlignment="1">
      <alignment wrapText="1"/>
    </xf>
    <xf numFmtId="0" fontId="7" fillId="2" borderId="1" xfId="0" applyFont="1" applyFill="1" applyBorder="1" applyAlignment="1">
      <alignment horizontal="center" vertical="center" wrapText="1" readingOrder="2"/>
    </xf>
    <xf numFmtId="0" fontId="7" fillId="2" borderId="2" xfId="0" applyFont="1" applyFill="1" applyBorder="1" applyAlignment="1">
      <alignment horizontal="center"/>
    </xf>
    <xf numFmtId="0" fontId="7" fillId="0" borderId="1" xfId="21" applyNumberFormat="1" applyFont="1" applyFill="1" applyBorder="1" applyAlignment="1">
      <alignment horizontal="center" wrapText="1"/>
    </xf>
    <xf numFmtId="165" fontId="7" fillId="0" borderId="1" xfId="21" applyNumberFormat="1" applyFont="1" applyFill="1" applyBorder="1" applyAlignment="1">
      <alignment horizontal="center"/>
    </xf>
    <xf numFmtId="165" fontId="7" fillId="2" borderId="1" xfId="21" applyNumberFormat="1" applyFont="1" applyFill="1" applyBorder="1" applyAlignment="1">
      <alignment horizontal="center"/>
    </xf>
    <xf numFmtId="165" fontId="7" fillId="2" borderId="2" xfId="21" applyNumberFormat="1" applyFont="1" applyFill="1" applyBorder="1" applyAlignment="1">
      <alignment horizontal="center"/>
    </xf>
    <xf numFmtId="165" fontId="7" fillId="0" borderId="2" xfId="21" applyNumberFormat="1" applyFont="1" applyFill="1" applyBorder="1" applyAlignment="1">
      <alignment horizontal="center"/>
    </xf>
    <xf numFmtId="165" fontId="10" fillId="0" borderId="1" xfId="21"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readingOrder="2"/>
    </xf>
    <xf numFmtId="3" fontId="7" fillId="0" borderId="1" xfId="21" applyNumberFormat="1" applyFont="1" applyFill="1" applyBorder="1" applyAlignment="1">
      <alignment horizontal="center"/>
    </xf>
    <xf numFmtId="3" fontId="7" fillId="2" borderId="1" xfId="21" applyNumberFormat="1" applyFont="1" applyFill="1" applyBorder="1" applyAlignment="1">
      <alignment horizontal="center"/>
    </xf>
    <xf numFmtId="3" fontId="5" fillId="3" borderId="1" xfId="21" applyNumberFormat="1" applyFont="1" applyFill="1" applyBorder="1" applyAlignment="1">
      <alignment readingOrder="2"/>
    </xf>
    <xf numFmtId="3" fontId="7" fillId="0" borderId="0" xfId="0" applyNumberFormat="1" applyFont="1" applyAlignment="1">
      <alignment readingOrder="2"/>
    </xf>
    <xf numFmtId="165" fontId="5" fillId="3" borderId="1" xfId="21" applyNumberFormat="1" applyFont="1" applyFill="1" applyBorder="1" applyAlignment="1">
      <alignment horizontal="center" readingOrder="2"/>
    </xf>
    <xf numFmtId="0" fontId="8" fillId="0" borderId="3" xfId="0" applyFont="1" applyFill="1" applyBorder="1" applyAlignment="1">
      <alignment horizontal="center"/>
    </xf>
    <xf numFmtId="0" fontId="8" fillId="0" borderId="4" xfId="0" applyFont="1" applyFill="1" applyBorder="1" applyAlignment="1">
      <alignment horizontal="center"/>
    </xf>
    <xf numFmtId="0" fontId="8" fillId="0" borderId="5" xfId="0" applyFont="1" applyFill="1" applyBorder="1" applyAlignment="1">
      <alignment horizontal="center"/>
    </xf>
    <xf numFmtId="0" fontId="11" fillId="0" borderId="1" xfId="0" applyFont="1" applyFill="1" applyBorder="1" applyAlignment="1">
      <alignment horizontal="center" readingOrder="2"/>
    </xf>
  </cellXfs>
  <cellStyles count="23">
    <cellStyle name="0,0_x000a__x000a_NA_x000a__x000a_ 2" xfId="19"/>
    <cellStyle name="0,0_x000d__x000a_NA_x000d__x000a_" xfId="2"/>
    <cellStyle name="Comma" xfId="21" builtinId="3"/>
    <cellStyle name="Currency 2" xfId="20"/>
    <cellStyle name="Normal" xfId="0" builtinId="0"/>
    <cellStyle name="Normal 10" xfId="3"/>
    <cellStyle name="Normal 11" xfId="4"/>
    <cellStyle name="Normal 12" xfId="5"/>
    <cellStyle name="Normal 13" xfId="6"/>
    <cellStyle name="Normal 14" xfId="7"/>
    <cellStyle name="Normal 16" xfId="8"/>
    <cellStyle name="Normal 18" xfId="9"/>
    <cellStyle name="Normal 19" xfId="10"/>
    <cellStyle name="Normal 2" xfId="1"/>
    <cellStyle name="Normal 2 8" xfId="18"/>
    <cellStyle name="Normal 20" xfId="11"/>
    <cellStyle name="Normal 21" xfId="12"/>
    <cellStyle name="Normal 22" xfId="13"/>
    <cellStyle name="Normal 23" xfId="14"/>
    <cellStyle name="Normal 24" xfId="15"/>
    <cellStyle name="Normal 3" xfId="22"/>
    <cellStyle name="Normal 9" xfId="16"/>
    <cellStyle name="Style 1" xfId="17"/>
  </cellStyles>
  <dxfs count="0"/>
  <tableStyles count="0" defaultTableStyle="TableStyleMedium2" defaultPivotStyle="PivotStyleLight16"/>
  <colors>
    <mruColors>
      <color rgb="FFDCDCD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48"/>
  <sheetViews>
    <sheetView rightToLeft="1" tabSelected="1" topLeftCell="A19" zoomScaleNormal="100" workbookViewId="0">
      <selection activeCell="C26" sqref="C26"/>
    </sheetView>
  </sheetViews>
  <sheetFormatPr defaultColWidth="9.140625" defaultRowHeight="12.75" customHeight="1"/>
  <cols>
    <col min="1" max="1" width="9.140625" style="1"/>
    <col min="2" max="2" width="9.28515625" style="1" bestFit="1" customWidth="1"/>
    <col min="3" max="3" width="99.140625" style="1" customWidth="1"/>
    <col min="4" max="4" width="9.140625" style="1" customWidth="1"/>
    <col min="5" max="5" width="7.7109375" style="1" customWidth="1"/>
    <col min="6" max="6" width="11.140625" style="1" bestFit="1" customWidth="1"/>
    <col min="7" max="7" width="16.5703125" style="24" customWidth="1"/>
    <col min="8" max="16384" width="9.140625" style="1"/>
  </cols>
  <sheetData>
    <row r="3" spans="2:7" ht="18">
      <c r="B3" s="29" t="s">
        <v>41</v>
      </c>
      <c r="C3" s="29"/>
      <c r="D3" s="29"/>
      <c r="E3" s="29"/>
      <c r="F3" s="29"/>
      <c r="G3" s="29"/>
    </row>
    <row r="4" spans="2:7" ht="28.5">
      <c r="B4" s="3" t="s">
        <v>42</v>
      </c>
      <c r="C4" s="4" t="s">
        <v>43</v>
      </c>
      <c r="D4" s="4" t="s">
        <v>44</v>
      </c>
      <c r="E4" s="4" t="s">
        <v>0</v>
      </c>
      <c r="F4" s="4" t="s">
        <v>56</v>
      </c>
      <c r="G4" s="20" t="s">
        <v>57</v>
      </c>
    </row>
    <row r="5" spans="2:7" ht="14.25">
      <c r="B5" s="26" t="s">
        <v>15</v>
      </c>
      <c r="C5" s="27"/>
      <c r="D5" s="27"/>
      <c r="E5" s="27"/>
      <c r="F5" s="27"/>
      <c r="G5" s="28"/>
    </row>
    <row r="6" spans="2:7" ht="14.25">
      <c r="B6" s="5">
        <v>1</v>
      </c>
      <c r="C6" s="6" t="s">
        <v>55</v>
      </c>
      <c r="D6" s="7" t="s">
        <v>2</v>
      </c>
      <c r="E6" s="8">
        <v>220</v>
      </c>
      <c r="F6" s="9"/>
      <c r="G6" s="21">
        <f t="shared" ref="G6:G7" si="0">F6*E6</f>
        <v>0</v>
      </c>
    </row>
    <row r="7" spans="2:7" ht="14.25">
      <c r="B7" s="5">
        <v>2</v>
      </c>
      <c r="C7" s="6" t="s">
        <v>52</v>
      </c>
      <c r="D7" s="7" t="s">
        <v>2</v>
      </c>
      <c r="E7" s="8">
        <v>500</v>
      </c>
      <c r="F7" s="9"/>
      <c r="G7" s="21">
        <f t="shared" si="0"/>
        <v>0</v>
      </c>
    </row>
    <row r="8" spans="2:7" ht="14.25">
      <c r="B8" s="26" t="s">
        <v>39</v>
      </c>
      <c r="C8" s="27"/>
      <c r="D8" s="27"/>
      <c r="E8" s="27"/>
      <c r="F8" s="27"/>
      <c r="G8" s="28"/>
    </row>
    <row r="9" spans="2:7" ht="42.75">
      <c r="B9" s="10">
        <v>3</v>
      </c>
      <c r="C9" s="11" t="s">
        <v>30</v>
      </c>
      <c r="D9" s="12" t="s">
        <v>2</v>
      </c>
      <c r="E9" s="13">
        <v>40</v>
      </c>
      <c r="F9" s="16"/>
      <c r="G9" s="22">
        <f>F9*E9</f>
        <v>0</v>
      </c>
    </row>
    <row r="10" spans="2:7" ht="28.5">
      <c r="B10" s="10" t="s">
        <v>31</v>
      </c>
      <c r="C10" s="11" t="s">
        <v>46</v>
      </c>
      <c r="D10" s="12"/>
      <c r="E10" s="13">
        <v>1</v>
      </c>
      <c r="F10" s="16"/>
      <c r="G10" s="22">
        <f>F10*E10</f>
        <v>0</v>
      </c>
    </row>
    <row r="11" spans="2:7" ht="42.75">
      <c r="B11" s="10">
        <f>B9+1</f>
        <v>4</v>
      </c>
      <c r="C11" s="11" t="s">
        <v>29</v>
      </c>
      <c r="D11" s="12" t="s">
        <v>2</v>
      </c>
      <c r="E11" s="13">
        <v>50</v>
      </c>
      <c r="F11" s="16"/>
      <c r="G11" s="22">
        <f t="shared" ref="G11:G45" si="1">F11*E11</f>
        <v>0</v>
      </c>
    </row>
    <row r="12" spans="2:7" ht="42.75">
      <c r="B12" s="10" t="s">
        <v>33</v>
      </c>
      <c r="C12" s="11" t="s">
        <v>47</v>
      </c>
      <c r="D12" s="12"/>
      <c r="E12" s="13">
        <v>1</v>
      </c>
      <c r="F12" s="16"/>
      <c r="G12" s="22">
        <f t="shared" si="1"/>
        <v>0</v>
      </c>
    </row>
    <row r="13" spans="2:7" ht="42.75">
      <c r="B13" s="10">
        <f>B11+1</f>
        <v>5</v>
      </c>
      <c r="C13" s="11" t="s">
        <v>36</v>
      </c>
      <c r="D13" s="12" t="s">
        <v>2</v>
      </c>
      <c r="E13" s="13">
        <v>30</v>
      </c>
      <c r="F13" s="16"/>
      <c r="G13" s="22">
        <f t="shared" si="1"/>
        <v>0</v>
      </c>
    </row>
    <row r="14" spans="2:7" ht="28.5">
      <c r="B14" s="10" t="s">
        <v>32</v>
      </c>
      <c r="C14" s="11" t="s">
        <v>48</v>
      </c>
      <c r="D14" s="12"/>
      <c r="E14" s="13">
        <v>1</v>
      </c>
      <c r="F14" s="16"/>
      <c r="G14" s="22">
        <f t="shared" si="1"/>
        <v>0</v>
      </c>
    </row>
    <row r="15" spans="2:7" ht="42.75">
      <c r="B15" s="10">
        <f>B13+1</f>
        <v>6</v>
      </c>
      <c r="C15" s="11" t="s">
        <v>37</v>
      </c>
      <c r="D15" s="12" t="s">
        <v>2</v>
      </c>
      <c r="E15" s="13">
        <v>1</v>
      </c>
      <c r="F15" s="16"/>
      <c r="G15" s="22">
        <f t="shared" si="1"/>
        <v>0</v>
      </c>
    </row>
    <row r="16" spans="2:7" ht="42.75">
      <c r="B16" s="10" t="s">
        <v>34</v>
      </c>
      <c r="C16" s="11" t="s">
        <v>49</v>
      </c>
      <c r="D16" s="12"/>
      <c r="E16" s="13">
        <v>1</v>
      </c>
      <c r="F16" s="16"/>
      <c r="G16" s="22">
        <f t="shared" si="1"/>
        <v>0</v>
      </c>
    </row>
    <row r="17" spans="2:7" ht="42.75">
      <c r="B17" s="10">
        <f>B15+1</f>
        <v>7</v>
      </c>
      <c r="C17" s="11" t="s">
        <v>38</v>
      </c>
      <c r="D17" s="12" t="s">
        <v>2</v>
      </c>
      <c r="E17" s="13">
        <v>1</v>
      </c>
      <c r="F17" s="16"/>
      <c r="G17" s="22">
        <f t="shared" si="1"/>
        <v>0</v>
      </c>
    </row>
    <row r="18" spans="2:7" ht="28.5">
      <c r="B18" s="10" t="s">
        <v>35</v>
      </c>
      <c r="C18" s="11" t="s">
        <v>50</v>
      </c>
      <c r="D18" s="12"/>
      <c r="E18" s="13">
        <v>12</v>
      </c>
      <c r="F18" s="16"/>
      <c r="G18" s="22">
        <f t="shared" si="1"/>
        <v>0</v>
      </c>
    </row>
    <row r="19" spans="2:7" ht="14.25">
      <c r="B19" s="26" t="s">
        <v>40</v>
      </c>
      <c r="C19" s="27"/>
      <c r="D19" s="27"/>
      <c r="E19" s="27"/>
      <c r="F19" s="27"/>
      <c r="G19" s="28"/>
    </row>
    <row r="20" spans="2:7" ht="28.5">
      <c r="B20" s="10">
        <f>B17+1</f>
        <v>8</v>
      </c>
      <c r="C20" s="11" t="s">
        <v>3</v>
      </c>
      <c r="D20" s="12" t="s">
        <v>1</v>
      </c>
      <c r="E20" s="17">
        <v>2500</v>
      </c>
      <c r="F20" s="16"/>
      <c r="G20" s="22">
        <f t="shared" si="1"/>
        <v>0</v>
      </c>
    </row>
    <row r="21" spans="2:7" ht="28.5">
      <c r="B21" s="10">
        <f t="shared" ref="B21:B22" si="2">B20+1</f>
        <v>9</v>
      </c>
      <c r="C21" s="11" t="s">
        <v>4</v>
      </c>
      <c r="D21" s="12" t="s">
        <v>1</v>
      </c>
      <c r="E21" s="17">
        <v>2500</v>
      </c>
      <c r="F21" s="16"/>
      <c r="G21" s="22">
        <f t="shared" si="1"/>
        <v>0</v>
      </c>
    </row>
    <row r="22" spans="2:7" ht="14.25">
      <c r="B22" s="10">
        <f t="shared" si="2"/>
        <v>10</v>
      </c>
      <c r="C22" s="11" t="s">
        <v>16</v>
      </c>
      <c r="D22" s="12" t="s">
        <v>2</v>
      </c>
      <c r="E22" s="17">
        <v>100</v>
      </c>
      <c r="F22" s="16"/>
      <c r="G22" s="22">
        <f t="shared" si="1"/>
        <v>0</v>
      </c>
    </row>
    <row r="23" spans="2:7" ht="15" customHeight="1">
      <c r="B23" s="26" t="s">
        <v>17</v>
      </c>
      <c r="C23" s="27"/>
      <c r="D23" s="27"/>
      <c r="E23" s="27"/>
      <c r="F23" s="27"/>
      <c r="G23" s="28"/>
    </row>
    <row r="24" spans="2:7" ht="14.25">
      <c r="B24" s="5">
        <v>11</v>
      </c>
      <c r="C24" s="6" t="s">
        <v>28</v>
      </c>
      <c r="D24" s="7" t="s">
        <v>2</v>
      </c>
      <c r="E24" s="8">
        <v>500</v>
      </c>
      <c r="F24" s="9"/>
      <c r="G24" s="21">
        <f t="shared" si="1"/>
        <v>0</v>
      </c>
    </row>
    <row r="25" spans="2:7" ht="15" customHeight="1">
      <c r="B25" s="26" t="s">
        <v>18</v>
      </c>
      <c r="C25" s="27"/>
      <c r="D25" s="27"/>
      <c r="E25" s="27"/>
      <c r="F25" s="27"/>
      <c r="G25" s="28"/>
    </row>
    <row r="26" spans="2:7" ht="42.75">
      <c r="B26" s="5">
        <v>12</v>
      </c>
      <c r="C26" s="6" t="s">
        <v>19</v>
      </c>
      <c r="D26" s="7" t="s">
        <v>2</v>
      </c>
      <c r="E26" s="8">
        <v>30</v>
      </c>
      <c r="F26" s="18"/>
      <c r="G26" s="21">
        <f t="shared" si="1"/>
        <v>0</v>
      </c>
    </row>
    <row r="27" spans="2:7" ht="42.75">
      <c r="B27" s="5">
        <v>13</v>
      </c>
      <c r="C27" s="6" t="s">
        <v>20</v>
      </c>
      <c r="D27" s="7" t="s">
        <v>2</v>
      </c>
      <c r="E27" s="8">
        <v>30</v>
      </c>
      <c r="F27" s="18"/>
      <c r="G27" s="21">
        <f t="shared" si="1"/>
        <v>0</v>
      </c>
    </row>
    <row r="28" spans="2:7" ht="14.25">
      <c r="B28" s="5">
        <v>14</v>
      </c>
      <c r="C28" s="6" t="s">
        <v>21</v>
      </c>
      <c r="D28" s="7" t="s">
        <v>2</v>
      </c>
      <c r="E28" s="8">
        <v>50</v>
      </c>
      <c r="F28" s="19"/>
      <c r="G28" s="21">
        <f t="shared" si="1"/>
        <v>0</v>
      </c>
    </row>
    <row r="29" spans="2:7" ht="14.25">
      <c r="B29" s="5">
        <v>15</v>
      </c>
      <c r="C29" s="6" t="s">
        <v>22</v>
      </c>
      <c r="D29" s="7" t="s">
        <v>2</v>
      </c>
      <c r="E29" s="8">
        <v>50</v>
      </c>
      <c r="F29" s="19"/>
      <c r="G29" s="21">
        <f t="shared" si="1"/>
        <v>0</v>
      </c>
    </row>
    <row r="30" spans="2:7" ht="28.5">
      <c r="B30" s="5">
        <v>16</v>
      </c>
      <c r="C30" s="6" t="s">
        <v>53</v>
      </c>
      <c r="D30" s="7" t="s">
        <v>2</v>
      </c>
      <c r="E30" s="8">
        <v>50</v>
      </c>
      <c r="F30" s="18"/>
      <c r="G30" s="21">
        <f t="shared" si="1"/>
        <v>0</v>
      </c>
    </row>
    <row r="31" spans="2:7" ht="14.25">
      <c r="B31" s="5">
        <v>17</v>
      </c>
      <c r="C31" s="6" t="s">
        <v>5</v>
      </c>
      <c r="D31" s="7" t="s">
        <v>2</v>
      </c>
      <c r="E31" s="8">
        <v>50</v>
      </c>
      <c r="F31" s="19"/>
      <c r="G31" s="21">
        <f t="shared" si="1"/>
        <v>0</v>
      </c>
    </row>
    <row r="32" spans="2:7" ht="14.25">
      <c r="B32" s="5">
        <v>18</v>
      </c>
      <c r="C32" s="6" t="s">
        <v>51</v>
      </c>
      <c r="D32" s="7" t="s">
        <v>2</v>
      </c>
      <c r="E32" s="8">
        <v>3</v>
      </c>
      <c r="F32" s="15"/>
      <c r="G32" s="21">
        <f t="shared" si="1"/>
        <v>0</v>
      </c>
    </row>
    <row r="33" spans="2:7" ht="14.25">
      <c r="B33" s="5">
        <v>19</v>
      </c>
      <c r="C33" s="6" t="s">
        <v>54</v>
      </c>
      <c r="D33" s="7" t="s">
        <v>2</v>
      </c>
      <c r="E33" s="8">
        <v>25</v>
      </c>
      <c r="F33" s="15"/>
      <c r="G33" s="21">
        <f t="shared" si="1"/>
        <v>0</v>
      </c>
    </row>
    <row r="34" spans="2:7" ht="14.25">
      <c r="B34" s="5">
        <v>20</v>
      </c>
      <c r="C34" s="6" t="s">
        <v>13</v>
      </c>
      <c r="D34" s="7" t="s">
        <v>2</v>
      </c>
      <c r="E34" s="8">
        <v>50</v>
      </c>
      <c r="F34" s="15"/>
      <c r="G34" s="21">
        <f t="shared" si="1"/>
        <v>0</v>
      </c>
    </row>
    <row r="35" spans="2:7" ht="15" customHeight="1">
      <c r="B35" s="26" t="s">
        <v>23</v>
      </c>
      <c r="C35" s="27"/>
      <c r="D35" s="27"/>
      <c r="E35" s="27"/>
      <c r="F35" s="27"/>
      <c r="G35" s="28"/>
    </row>
    <row r="36" spans="2:7" ht="28.5">
      <c r="B36" s="5">
        <f>B34+1</f>
        <v>21</v>
      </c>
      <c r="C36" s="6" t="s">
        <v>7</v>
      </c>
      <c r="D36" s="7" t="s">
        <v>2</v>
      </c>
      <c r="E36" s="8">
        <v>50</v>
      </c>
      <c r="F36" s="9"/>
      <c r="G36" s="21">
        <f t="shared" si="1"/>
        <v>0</v>
      </c>
    </row>
    <row r="37" spans="2:7" ht="15" customHeight="1">
      <c r="B37" s="26" t="s">
        <v>24</v>
      </c>
      <c r="C37" s="27"/>
      <c r="D37" s="27"/>
      <c r="E37" s="27"/>
      <c r="F37" s="27"/>
      <c r="G37" s="28"/>
    </row>
    <row r="38" spans="2:7" ht="42.75">
      <c r="B38" s="5">
        <f>B36+1</f>
        <v>22</v>
      </c>
      <c r="C38" s="6" t="s">
        <v>6</v>
      </c>
      <c r="D38" s="7" t="s">
        <v>8</v>
      </c>
      <c r="E38" s="8">
        <v>1</v>
      </c>
      <c r="F38" s="14" t="s">
        <v>10</v>
      </c>
      <c r="G38" s="21"/>
    </row>
    <row r="39" spans="2:7" ht="15" customHeight="1">
      <c r="B39" s="26" t="s">
        <v>25</v>
      </c>
      <c r="C39" s="27"/>
      <c r="D39" s="27"/>
      <c r="E39" s="27"/>
      <c r="F39" s="27"/>
      <c r="G39" s="28"/>
    </row>
    <row r="40" spans="2:7" ht="16.5" customHeight="1">
      <c r="B40" s="5">
        <f>B38+1</f>
        <v>23</v>
      </c>
      <c r="C40" s="6" t="s">
        <v>11</v>
      </c>
      <c r="D40" s="7" t="s">
        <v>2</v>
      </c>
      <c r="E40" s="8">
        <v>200</v>
      </c>
      <c r="F40" s="15"/>
      <c r="G40" s="21">
        <f t="shared" si="1"/>
        <v>0</v>
      </c>
    </row>
    <row r="41" spans="2:7" ht="16.5" customHeight="1">
      <c r="B41" s="5">
        <v>24</v>
      </c>
      <c r="C41" s="6" t="s">
        <v>14</v>
      </c>
      <c r="D41" s="7" t="s">
        <v>2</v>
      </c>
      <c r="E41" s="8">
        <v>3</v>
      </c>
      <c r="F41" s="15"/>
      <c r="G41" s="21">
        <f t="shared" si="1"/>
        <v>0</v>
      </c>
    </row>
    <row r="42" spans="2:7" ht="16.5" customHeight="1">
      <c r="B42" s="26" t="s">
        <v>26</v>
      </c>
      <c r="C42" s="27"/>
      <c r="D42" s="27"/>
      <c r="E42" s="27"/>
      <c r="F42" s="27"/>
      <c r="G42" s="28"/>
    </row>
    <row r="43" spans="2:7" ht="28.5">
      <c r="B43" s="5">
        <v>25</v>
      </c>
      <c r="C43" s="6" t="s">
        <v>12</v>
      </c>
      <c r="D43" s="7" t="s">
        <v>8</v>
      </c>
      <c r="E43" s="8"/>
      <c r="F43" s="14" t="s">
        <v>9</v>
      </c>
      <c r="G43" s="21"/>
    </row>
    <row r="44" spans="2:7" ht="14.25">
      <c r="B44" s="26" t="s">
        <v>27</v>
      </c>
      <c r="C44" s="27"/>
      <c r="D44" s="27"/>
      <c r="E44" s="27"/>
      <c r="F44" s="27"/>
      <c r="G44" s="28"/>
    </row>
    <row r="45" spans="2:7" ht="28.5">
      <c r="B45" s="5">
        <v>26</v>
      </c>
      <c r="C45" s="6" t="s">
        <v>45</v>
      </c>
      <c r="D45" s="7" t="s">
        <v>2</v>
      </c>
      <c r="E45" s="8">
        <v>200</v>
      </c>
      <c r="F45" s="14"/>
      <c r="G45" s="21">
        <f t="shared" si="1"/>
        <v>0</v>
      </c>
    </row>
    <row r="46" spans="2:7" ht="12.75" customHeight="1">
      <c r="D46" s="25" t="s">
        <v>57</v>
      </c>
      <c r="E46" s="25"/>
      <c r="F46" s="25"/>
      <c r="G46" s="23">
        <f>SUM(G6:G45)</f>
        <v>0</v>
      </c>
    </row>
    <row r="48" spans="2:7" ht="12.75" customHeight="1">
      <c r="C48" s="2"/>
    </row>
  </sheetData>
  <sheetProtection algorithmName="SHA-512" hashValue="2vpH2Dm3vyORUqc1DOuXCbbTPfJRct0qDOYP+W+oaBFOrAm2lFHVqVUUg3DaG2okl2r9UTMlb0F+cG4Q/EPqHw==" saltValue="WyRHs9XKww6TugrkOHPd/Q==" spinCount="100000" sheet="1" objects="1" scenarios="1"/>
  <protectedRanges>
    <protectedRange sqref="F6:F7 F9:F18 F20:F22 F24 F26:F34 F36 F40:F41 F45" name="מחיר ללא מעמ"/>
  </protectedRanges>
  <mergeCells count="12">
    <mergeCell ref="B25:G25"/>
    <mergeCell ref="B3:G3"/>
    <mergeCell ref="B5:G5"/>
    <mergeCell ref="B8:G8"/>
    <mergeCell ref="B19:G19"/>
    <mergeCell ref="B23:G23"/>
    <mergeCell ref="D46:F46"/>
    <mergeCell ref="B35:G35"/>
    <mergeCell ref="B37:G37"/>
    <mergeCell ref="B39:G39"/>
    <mergeCell ref="B42:G42"/>
    <mergeCell ref="B44:G44"/>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בקרת כניסה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func</dc:creator>
  <cp:lastModifiedBy>רחלי מור</cp:lastModifiedBy>
  <dcterms:created xsi:type="dcterms:W3CDTF">2013-06-25T15:32:07Z</dcterms:created>
  <dcterms:modified xsi:type="dcterms:W3CDTF">2025-09-29T08:29:52Z</dcterms:modified>
</cp:coreProperties>
</file>